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forskningsradet.sharepoint.com/sites/AVD_Havogpolar/Shared Documents/SSFteamet/2 AFG/AFG2023/Utlysning/For webpage/"/>
    </mc:Choice>
  </mc:AlternateContent>
  <xr:revisionPtr revIDLastSave="68" documentId="13_ncr:1_{8CEFD6B5-D4B4-4EAB-B1D6-A93A60095FD6}" xr6:coauthVersionLast="47" xr6:coauthVersionMax="47" xr10:uidLastSave="{E8704206-1015-4C29-A10D-78DDEBDDF4B1}"/>
  <bookViews>
    <workbookView xWindow="-110" yWindow="-110" windowWidth="25820" windowHeight="14020" activeTab="2" xr2:uid="{00000000-000D-0000-FFFF-FFFF00000000}"/>
  </bookViews>
  <sheets>
    <sheet name="Budget" sheetId="2" r:id="rId1"/>
    <sheet name="Budget Example" sheetId="3" r:id="rId2"/>
    <sheet name="Pricelist"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3" l="1"/>
  <c r="D7" i="3"/>
  <c r="D19" i="2"/>
  <c r="D18" i="2"/>
  <c r="D17" i="2"/>
  <c r="D13" i="2"/>
  <c r="D14" i="2"/>
  <c r="D15" i="2"/>
  <c r="D16" i="2"/>
  <c r="D20" i="2"/>
  <c r="D21" i="2"/>
  <c r="D22" i="2"/>
  <c r="D23" i="2"/>
  <c r="D24" i="2"/>
  <c r="D12" i="2"/>
  <c r="D25" i="2" l="1"/>
  <c r="D14" i="3"/>
  <c r="D13" i="3"/>
  <c r="D12" i="3"/>
  <c r="D11" i="3"/>
  <c r="D10" i="3"/>
  <c r="D9" i="3"/>
  <c r="D8" i="3"/>
  <c r="D26" i="2" l="1"/>
  <c r="D28" i="2"/>
</calcChain>
</file>

<file path=xl/sharedStrings.xml><?xml version="1.0" encoding="utf-8"?>
<sst xmlns="http://schemas.openxmlformats.org/spreadsheetml/2006/main" count="133" uniqueCount="111">
  <si>
    <t>Other transport/ shipment</t>
  </si>
  <si>
    <t>N/A</t>
  </si>
  <si>
    <t>Subsistence (meals)</t>
  </si>
  <si>
    <t>Equipment rental</t>
  </si>
  <si>
    <t>Snowscooter</t>
  </si>
  <si>
    <t>Consumables</t>
  </si>
  <si>
    <t>Other</t>
  </si>
  <si>
    <t>Item</t>
  </si>
  <si>
    <t>Number</t>
  </si>
  <si>
    <t>Price/item</t>
  </si>
  <si>
    <t>Note</t>
  </si>
  <si>
    <t>Name:</t>
  </si>
  <si>
    <t>Project:</t>
  </si>
  <si>
    <t>RiS ID:</t>
  </si>
  <si>
    <t>Total (NOK)</t>
  </si>
  <si>
    <t>Total amount</t>
  </si>
  <si>
    <t>Ducksledging in the arctic</t>
  </si>
  <si>
    <t xml:space="preserve">2 snowscooters for 6 days. </t>
  </si>
  <si>
    <t>Food in field</t>
  </si>
  <si>
    <t xml:space="preserve">Flights </t>
  </si>
  <si>
    <t>Flight Tromsø- Longyearbyen</t>
  </si>
  <si>
    <t>Accomodation Longyearbyen</t>
  </si>
  <si>
    <t>Fuel for scooter</t>
  </si>
  <si>
    <t>Food for two persons in the field (tent camp)for 6 days</t>
  </si>
  <si>
    <t>5% overhead for institution</t>
  </si>
  <si>
    <t>Donald Duck</t>
  </si>
  <si>
    <t>Maximum total sum</t>
  </si>
  <si>
    <t xml:space="preserve">pers/night. </t>
  </si>
  <si>
    <t>Outside Norway, return ticket to Longyearbyen</t>
  </si>
  <si>
    <t>Food in Longyearbyen</t>
  </si>
  <si>
    <t>Accommodation, max rates pr day</t>
  </si>
  <si>
    <t>Fuel</t>
  </si>
  <si>
    <t>Gasoline</t>
  </si>
  <si>
    <t>The max sum for each AFG application</t>
  </si>
  <si>
    <t>70 Labbottles for samples (1100 NOK), rope, silvertape, strips, wood for fire</t>
  </si>
  <si>
    <t>Field equipment rental from NP</t>
  </si>
  <si>
    <t>(round of to nearest 1000 NOK)</t>
  </si>
  <si>
    <t>Teisten (Ny-Ålesund)</t>
  </si>
  <si>
    <t>Costs specified by the transport provider. Only nessesary shipment of equipment and/or samples to/from the home institution is covered.</t>
  </si>
  <si>
    <t>Food for two persons in Longyearbyen for 2 x 2 days</t>
  </si>
  <si>
    <t xml:space="preserve">  </t>
  </si>
  <si>
    <t>Also include funding from other sources, home institution etc.</t>
  </si>
  <si>
    <t xml:space="preserve">All amounts  are in NOK </t>
  </si>
  <si>
    <t>Other (e.g. Hornsund, Barentsburg, Pyramiden, etc.)</t>
  </si>
  <si>
    <t>Polar circle open</t>
  </si>
  <si>
    <t>Barentsburg</t>
  </si>
  <si>
    <r>
      <t>250</t>
    </r>
    <r>
      <rPr>
        <vertAlign val="superscript"/>
        <sz val="11"/>
        <color theme="1"/>
        <rFont val="Calibri"/>
        <family val="2"/>
        <scheme val="minor"/>
      </rPr>
      <t>1</t>
    </r>
  </si>
  <si>
    <t>Safety package</t>
  </si>
  <si>
    <t>Per day</t>
  </si>
  <si>
    <t>Per half day/day</t>
  </si>
  <si>
    <t>Costs specified by the supplier; see links below</t>
  </si>
  <si>
    <t xml:space="preserve">One way </t>
  </si>
  <si>
    <t xml:space="preserve">Rabies vaccine </t>
  </si>
  <si>
    <r>
      <rPr>
        <vertAlign val="superscript"/>
        <sz val="11"/>
        <color theme="1"/>
        <rFont val="Calibri"/>
        <family val="2"/>
        <scheme val="minor"/>
      </rPr>
      <t>1</t>
    </r>
    <r>
      <rPr>
        <sz val="11"/>
        <color theme="1"/>
        <rFont val="Calibri"/>
        <family val="2"/>
        <scheme val="minor"/>
      </rPr>
      <t xml:space="preserve">Please note that except for the subsistence in the field (250kr/day) the amounts listed below are reimbursements for actual costs NOT allowances. </t>
    </r>
  </si>
  <si>
    <t>Abroard-LYR-Abroad</t>
  </si>
  <si>
    <t>Kapp Linne/Isfjord Radio</t>
  </si>
  <si>
    <t>Only valid for those who will handle live or dead mammels or birds during fieldwork; 3 doses</t>
  </si>
  <si>
    <t>Items must be specified along with costs, max 5000 NOK in total. Only suplies used in the field in direct connection with the fieldwork are covered.</t>
  </si>
  <si>
    <t>Scootersuits, helmets, tents and rifle rented from NP for 2 persons for 6 days</t>
  </si>
  <si>
    <t>Two persons for two days Nybyen</t>
  </si>
  <si>
    <t>Other funding</t>
  </si>
  <si>
    <t>Subtract this from the total amount</t>
  </si>
  <si>
    <r>
      <t>1000</t>
    </r>
    <r>
      <rPr>
        <vertAlign val="superscript"/>
        <sz val="11"/>
        <color theme="1"/>
        <rFont val="Calibri"/>
        <family val="2"/>
        <scheme val="minor"/>
      </rPr>
      <t>2</t>
    </r>
  </si>
  <si>
    <t>Snowscooter with sledge LYR</t>
  </si>
  <si>
    <t>Snowscooter with sledge NyÅ</t>
  </si>
  <si>
    <r>
      <rPr>
        <vertAlign val="superscript"/>
        <sz val="11"/>
        <color theme="1"/>
        <rFont val="Calibri"/>
        <family val="2"/>
        <scheme val="minor"/>
      </rPr>
      <t>3</t>
    </r>
    <r>
      <rPr>
        <sz val="11"/>
        <color theme="1"/>
        <rFont val="Calibri"/>
        <family val="2"/>
        <scheme val="minor"/>
      </rPr>
      <t>Residents in Svalbard and persons who are up there already at the start of their fieldwork for other reasons (courses, labwork, other fieldwork etc.) cannot apply for AFG funds for travel to Svalbard</t>
    </r>
  </si>
  <si>
    <t>Pyramiden</t>
  </si>
  <si>
    <t>Amount to be funded</t>
  </si>
  <si>
    <t>Subtotal</t>
  </si>
  <si>
    <t>Please read the instructions for the budget before compling the form (https://www.forskningsradet.no/en/svalbard-science-forum/ssf-tools-and-funding-schemes/arctic-field-grant-afg/)</t>
  </si>
  <si>
    <t>Budget calculator for AFG</t>
  </si>
  <si>
    <t>Accommodation, max rates pr month</t>
  </si>
  <si>
    <t>Lyr</t>
  </si>
  <si>
    <t>pers/night for max 10 days, for longer stays use weekly/ monthly rates for Nybyen and the guesthouse. This is not an allowance.</t>
  </si>
  <si>
    <t xml:space="preserve">Lyr </t>
  </si>
  <si>
    <t>Traveling</t>
  </si>
  <si>
    <t>Max 1 day is allowed for transfers to/from Longyear or NyÅ</t>
  </si>
  <si>
    <r>
      <rPr>
        <vertAlign val="superscript"/>
        <sz val="11"/>
        <color theme="1"/>
        <rFont val="Calibri"/>
        <family val="2"/>
        <scheme val="minor"/>
      </rPr>
      <t>2</t>
    </r>
    <r>
      <rPr>
        <sz val="11"/>
        <color theme="1"/>
        <rFont val="Calibri"/>
        <family val="2"/>
        <scheme val="minor"/>
      </rPr>
      <t>This is not an allowance, you can only claim money for accomodation if you have a receipt from a hotel, guesthouse, Nybyen, campground etc.</t>
    </r>
  </si>
  <si>
    <t>Grant from home institution</t>
  </si>
  <si>
    <t>Norway-LYR-Norway</t>
  </si>
  <si>
    <r>
      <t>Transport, max costs.</t>
    </r>
    <r>
      <rPr>
        <vertAlign val="superscript"/>
        <sz val="11"/>
        <color theme="1"/>
        <rFont val="Calibri"/>
        <family val="2"/>
        <scheme val="minor"/>
      </rPr>
      <t>3</t>
    </r>
    <r>
      <rPr>
        <sz val="11"/>
        <color theme="1"/>
        <rFont val="Calibri"/>
        <family val="2"/>
        <scheme val="minor"/>
      </rPr>
      <t xml:space="preserve"> (the total journey incl. Train, flight, buss etc.)</t>
    </r>
  </si>
  <si>
    <t>See Kings Bay pricelist</t>
  </si>
  <si>
    <t>Field</t>
  </si>
  <si>
    <t>Safety courses</t>
  </si>
  <si>
    <t>See Kings Bay or UNIS pricelist</t>
  </si>
  <si>
    <t>Courses taken on Svalbard immidiately prior to fieldwork that are mandatory for weapons handling</t>
  </si>
  <si>
    <t>Norway to Svalbard, return ticket incl bus, train etc</t>
  </si>
  <si>
    <t>Collection bottles, markers, batteries, silver tape, strips etc.</t>
  </si>
  <si>
    <r>
      <t>Boat transfers</t>
    </r>
    <r>
      <rPr>
        <vertAlign val="superscript"/>
        <sz val="11"/>
        <rFont val="Calibri"/>
        <family val="2"/>
        <scheme val="minor"/>
      </rPr>
      <t>4</t>
    </r>
  </si>
  <si>
    <r>
      <rPr>
        <vertAlign val="superscript"/>
        <sz val="11"/>
        <rFont val="Calibri"/>
        <family val="2"/>
        <scheme val="minor"/>
      </rPr>
      <t>4</t>
    </r>
    <r>
      <rPr>
        <sz val="11"/>
        <rFont val="Calibri"/>
        <family val="2"/>
        <scheme val="minor"/>
      </rPr>
      <t>The fixed rate applies for transport by boat one way to or from the destination using the daily tourist boats.</t>
    </r>
  </si>
  <si>
    <t xml:space="preserve">LYR-NyÅ-LYR </t>
  </si>
  <si>
    <t>NyÅ</t>
  </si>
  <si>
    <t>For stay longer than 10 days use weekly/ monthly rates for Student houing and the UNIS guesthouse. This is not an allowance.</t>
  </si>
  <si>
    <t>Person/day. This is a daily allowance for full field days (&gt; 8 hours). Not valid for Ny-Ålesund as the price there includes board.</t>
  </si>
  <si>
    <t xml:space="preserve">NyÅ </t>
  </si>
  <si>
    <t>https://kingsbay.no/</t>
  </si>
  <si>
    <r>
      <t>1300</t>
    </r>
    <r>
      <rPr>
        <vertAlign val="superscript"/>
        <sz val="11"/>
        <color theme="1"/>
        <rFont val="Calibri"/>
        <family val="2"/>
        <scheme val="minor"/>
      </rPr>
      <t>2</t>
    </r>
  </si>
  <si>
    <t>10000/15000</t>
  </si>
  <si>
    <t>NOK per km for snowscooters. For boats kr/nm = (0,1 x horsepower + 3). Gas in Longyearbyen is 15kr/L</t>
  </si>
  <si>
    <t>Attending the SSC2023</t>
  </si>
  <si>
    <t xml:space="preserve"> </t>
  </si>
  <si>
    <t>Oslo, 31 oct to 1 nov 2023</t>
  </si>
  <si>
    <t xml:space="preserve">Flights, hotel, attendance fee, poster printing. It is mandatory to submit an abstract and have a poster or oral presentation at the conference. </t>
  </si>
  <si>
    <t>100 km/ day for 6 days.</t>
  </si>
  <si>
    <t>Attending SSC2023</t>
  </si>
  <si>
    <t>Flights 4000, conference fee 2000, poster print 500, hotel 3500</t>
  </si>
  <si>
    <t>(round of to nearest 1000 NOK, 39900 =40000)</t>
  </si>
  <si>
    <t>Fixed rates and an example of a budget can be found in the tabs below. When converting to PDF do not include these.</t>
  </si>
  <si>
    <t>Max cost</t>
  </si>
  <si>
    <t>Notes</t>
  </si>
  <si>
    <t>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</si>
</sst>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6" x14ac:knownFonts="1">
    <font>
      <sz val="11"/>
      <color theme="1"/>
      <name val="Calibri"/>
      <family val="2"/>
      <scheme val="minor"/>
    </font>
    <font>
      <sz val="12"/>
      <color theme="1"/>
      <name val="Times New Roman"/>
      <family val="1"/>
    </font>
    <font>
      <u/>
      <sz val="11"/>
      <color theme="10"/>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4"/>
      <color rgb="FFFF0000"/>
      <name val="Calibri"/>
      <family val="2"/>
      <scheme val="minor"/>
    </font>
    <font>
      <sz val="11"/>
      <name val="Calibri"/>
      <family val="2"/>
      <scheme val="minor"/>
    </font>
    <font>
      <sz val="11"/>
      <color theme="1"/>
      <name val="Calibri"/>
      <family val="2"/>
      <scheme val="minor"/>
    </font>
    <font>
      <sz val="11"/>
      <color rgb="FFFF0000"/>
      <name val="Calibri"/>
      <family val="2"/>
      <scheme val="minor"/>
    </font>
    <font>
      <sz val="10"/>
      <name val="Arial"/>
      <family val="2"/>
    </font>
    <font>
      <vertAlign val="superscript"/>
      <sz val="11"/>
      <name val="Calibri"/>
      <family val="2"/>
      <scheme val="minor"/>
    </font>
    <font>
      <vertAlign val="superscript"/>
      <sz val="11"/>
      <color theme="1"/>
      <name val="Calibri"/>
      <family val="2"/>
      <scheme val="minor"/>
    </font>
    <font>
      <b/>
      <sz val="2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style="thick">
        <color indexed="64"/>
      </left>
      <right style="medium">
        <color indexed="64"/>
      </right>
      <top/>
      <bottom/>
      <diagonal/>
    </border>
    <border>
      <left/>
      <right style="medium">
        <color indexed="64"/>
      </right>
      <top/>
      <bottom/>
      <diagonal/>
    </border>
    <border>
      <left/>
      <right style="thick">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ck">
        <color indexed="64"/>
      </right>
      <top/>
      <bottom style="medium">
        <color indexed="64"/>
      </bottom>
      <diagonal/>
    </border>
    <border>
      <left style="thick">
        <color indexed="64"/>
      </left>
      <right/>
      <top/>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right/>
      <top style="medium">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1" fillId="0" borderId="0"/>
    <xf numFmtId="0" fontId="11" fillId="0" borderId="0"/>
    <xf numFmtId="0" fontId="9" fillId="0" borderId="0"/>
    <xf numFmtId="0" fontId="9" fillId="0" borderId="0"/>
    <xf numFmtId="0" fontId="9" fillId="0" borderId="0"/>
    <xf numFmtId="0" fontId="9" fillId="0" borderId="0"/>
    <xf numFmtId="0" fontId="11" fillId="0" borderId="0"/>
  </cellStyleXfs>
  <cellXfs count="131">
    <xf numFmtId="0" fontId="0" fillId="0" borderId="0" xfId="0"/>
    <xf numFmtId="0" fontId="3" fillId="0" borderId="0" xfId="0" applyFont="1"/>
    <xf numFmtId="0" fontId="4" fillId="0" borderId="0" xfId="0" applyFont="1"/>
    <xf numFmtId="0" fontId="0" fillId="0" borderId="0"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5" xfId="0" applyBorder="1"/>
    <xf numFmtId="0" fontId="5" fillId="0" borderId="18" xfId="0" applyFont="1" applyBorder="1"/>
    <xf numFmtId="0" fontId="0" fillId="0" borderId="19" xfId="0" applyBorder="1"/>
    <xf numFmtId="0" fontId="5" fillId="0" borderId="19" xfId="0" applyFont="1" applyBorder="1"/>
    <xf numFmtId="0" fontId="0" fillId="0" borderId="7" xfId="0" applyBorder="1"/>
    <xf numFmtId="0" fontId="0" fillId="0" borderId="8" xfId="0" applyBorder="1" applyAlignment="1">
      <alignment horizontal="center"/>
    </xf>
    <xf numFmtId="0" fontId="0" fillId="0" borderId="15" xfId="0" applyBorder="1" applyAlignment="1">
      <alignment horizontal="center"/>
    </xf>
    <xf numFmtId="0" fontId="0" fillId="0" borderId="8" xfId="0" applyBorder="1" applyAlignment="1">
      <alignment horizontal="right"/>
    </xf>
    <xf numFmtId="0" fontId="0" fillId="0" borderId="15" xfId="0" applyBorder="1" applyAlignment="1">
      <alignment horizontal="right"/>
    </xf>
    <xf numFmtId="0" fontId="0" fillId="0" borderId="10" xfId="0" applyBorder="1" applyAlignment="1">
      <alignment horizontal="left"/>
    </xf>
    <xf numFmtId="0" fontId="3" fillId="0" borderId="0" xfId="0" applyFont="1" applyAlignment="1">
      <alignment horizontal="left"/>
    </xf>
    <xf numFmtId="0" fontId="0" fillId="0" borderId="0" xfId="0" applyFont="1"/>
    <xf numFmtId="0" fontId="1" fillId="0" borderId="0" xfId="0" applyFont="1" applyAlignment="1">
      <alignment horizontal="left" vertical="center" indent="1"/>
    </xf>
    <xf numFmtId="0" fontId="6" fillId="0" borderId="0" xfId="0" applyFont="1"/>
    <xf numFmtId="0" fontId="7" fillId="0" borderId="0" xfId="0" applyFont="1"/>
    <xf numFmtId="0" fontId="0" fillId="0" borderId="0" xfId="0" applyFont="1" applyAlignment="1">
      <alignment wrapText="1"/>
    </xf>
    <xf numFmtId="0" fontId="0" fillId="0" borderId="0" xfId="0" applyFont="1" applyFill="1" applyAlignment="1">
      <alignment wrapText="1"/>
    </xf>
    <xf numFmtId="0" fontId="0" fillId="0" borderId="0" xfId="0" applyFont="1" applyAlignment="1"/>
    <xf numFmtId="0" fontId="0" fillId="0" borderId="0" xfId="0" applyFont="1" applyFill="1" applyAlignment="1"/>
    <xf numFmtId="0" fontId="0" fillId="0" borderId="2" xfId="0" applyFont="1" applyBorder="1" applyAlignment="1">
      <alignment vertical="center" wrapText="1" shrinkToFit="1"/>
    </xf>
    <xf numFmtId="0" fontId="0" fillId="0" borderId="3" xfId="0" applyFont="1" applyBorder="1" applyAlignment="1">
      <alignment vertical="center" wrapText="1" shrinkToFit="1"/>
    </xf>
    <xf numFmtId="0" fontId="0" fillId="0" borderId="5" xfId="0" applyFont="1" applyBorder="1" applyAlignment="1">
      <alignment vertical="center" wrapText="1" shrinkToFit="1"/>
    </xf>
    <xf numFmtId="0" fontId="0" fillId="0" borderId="5" xfId="0" applyFont="1" applyFill="1" applyBorder="1" applyAlignment="1">
      <alignment horizontal="center" vertical="center" wrapText="1" shrinkToFit="1"/>
    </xf>
    <xf numFmtId="0" fontId="0" fillId="0" borderId="6" xfId="0" applyFont="1" applyBorder="1" applyAlignment="1">
      <alignment vertical="center" wrapText="1" shrinkToFit="1"/>
    </xf>
    <xf numFmtId="0" fontId="0" fillId="0" borderId="7" xfId="0" applyFont="1" applyBorder="1" applyAlignment="1">
      <alignment vertical="center" wrapText="1" shrinkToFit="1"/>
    </xf>
    <xf numFmtId="0" fontId="0" fillId="0" borderId="7" xfId="0" applyFont="1" applyFill="1" applyBorder="1" applyAlignment="1">
      <alignment horizontal="center" vertical="center" wrapText="1" shrinkToFit="1"/>
    </xf>
    <xf numFmtId="0" fontId="0" fillId="0" borderId="0" xfId="0" applyFont="1" applyFill="1"/>
    <xf numFmtId="0" fontId="3" fillId="0" borderId="0" xfId="0" applyFont="1" applyAlignment="1">
      <alignment vertical="center"/>
    </xf>
    <xf numFmtId="0" fontId="2" fillId="0" borderId="0" xfId="1" applyAlignment="1">
      <alignment vertical="center"/>
    </xf>
    <xf numFmtId="0" fontId="8" fillId="0" borderId="5" xfId="0" applyFont="1" applyBorder="1" applyAlignment="1">
      <alignment vertical="center" wrapText="1" shrinkToFit="1"/>
    </xf>
    <xf numFmtId="0" fontId="0" fillId="0" borderId="0" xfId="0" applyFont="1" applyBorder="1"/>
    <xf numFmtId="0" fontId="0" fillId="0" borderId="21" xfId="0" applyFont="1" applyBorder="1" applyAlignment="1">
      <alignment vertical="center" wrapText="1" shrinkToFit="1"/>
    </xf>
    <xf numFmtId="0" fontId="0" fillId="0" borderId="2" xfId="0" applyFont="1" applyBorder="1" applyAlignment="1">
      <alignment vertical="center"/>
    </xf>
    <xf numFmtId="0" fontId="0" fillId="0" borderId="5" xfId="0" applyFont="1" applyBorder="1" applyAlignment="1">
      <alignment vertical="center"/>
    </xf>
    <xf numFmtId="0" fontId="9" fillId="0" borderId="20" xfId="2" applyNumberFormat="1" applyFont="1" applyBorder="1" applyAlignment="1">
      <alignment horizontal="center" vertical="center" wrapText="1"/>
    </xf>
    <xf numFmtId="0" fontId="9" fillId="0" borderId="24" xfId="2" applyNumberFormat="1" applyFont="1" applyBorder="1" applyAlignment="1">
      <alignment horizontal="center" vertical="center" wrapText="1"/>
    </xf>
    <xf numFmtId="49" fontId="0" fillId="0" borderId="5" xfId="0" applyNumberFormat="1" applyFont="1" applyFill="1" applyBorder="1" applyAlignment="1">
      <alignment horizontal="center" vertical="center" wrapText="1" shrinkToFit="1"/>
    </xf>
    <xf numFmtId="0" fontId="0" fillId="0" borderId="25" xfId="0" applyFont="1" applyBorder="1" applyAlignment="1">
      <alignment wrapText="1"/>
    </xf>
    <xf numFmtId="0" fontId="0" fillId="0" borderId="22" xfId="0" applyFont="1" applyBorder="1" applyAlignment="1">
      <alignment vertical="center"/>
    </xf>
    <xf numFmtId="0" fontId="0" fillId="0" borderId="26" xfId="0" applyFont="1" applyBorder="1"/>
    <xf numFmtId="0" fontId="0" fillId="0" borderId="28" xfId="0" applyBorder="1"/>
    <xf numFmtId="0" fontId="0" fillId="0" borderId="28" xfId="0" applyFont="1" applyBorder="1" applyAlignment="1">
      <alignment vertical="center" wrapText="1" shrinkToFit="1"/>
    </xf>
    <xf numFmtId="0" fontId="8" fillId="0" borderId="0" xfId="0" applyFont="1"/>
    <xf numFmtId="0" fontId="0" fillId="0" borderId="0" xfId="0" applyFont="1" applyAlignment="1">
      <alignment vertical="top"/>
    </xf>
    <xf numFmtId="0" fontId="8" fillId="0" borderId="0" xfId="0" applyFont="1" applyAlignment="1">
      <alignment horizontal="left"/>
    </xf>
    <xf numFmtId="0" fontId="0" fillId="0" borderId="0" xfId="0" applyFont="1"/>
    <xf numFmtId="0" fontId="0" fillId="0" borderId="0" xfId="0" applyFont="1" applyAlignment="1"/>
    <xf numFmtId="0" fontId="0" fillId="0" borderId="0" xfId="0" applyFont="1" applyFill="1"/>
    <xf numFmtId="0" fontId="0" fillId="0" borderId="27" xfId="0" applyBorder="1" applyAlignment="1">
      <alignment wrapText="1"/>
    </xf>
    <xf numFmtId="0" fontId="0" fillId="0" borderId="20" xfId="0" applyFont="1" applyBorder="1" applyAlignment="1">
      <alignment vertical="center" wrapText="1" shrinkToFit="1"/>
    </xf>
    <xf numFmtId="0" fontId="8" fillId="0" borderId="20" xfId="0" applyFont="1" applyBorder="1" applyAlignment="1">
      <alignment vertical="center" wrapText="1" shrinkToFit="1"/>
    </xf>
    <xf numFmtId="0" fontId="8" fillId="0" borderId="24" xfId="0" applyFont="1" applyBorder="1" applyAlignment="1">
      <alignment vertical="center" wrapText="1" shrinkToFit="1"/>
    </xf>
    <xf numFmtId="0" fontId="0" fillId="0" borderId="31" xfId="0" applyFont="1" applyFill="1" applyBorder="1" applyAlignment="1">
      <alignment horizontal="center" vertical="center" wrapText="1" shrinkToFit="1"/>
    </xf>
    <xf numFmtId="0" fontId="0" fillId="0" borderId="0" xfId="0" applyFont="1" applyFill="1" applyBorder="1" applyAlignment="1">
      <alignment horizontal="center" vertical="center" wrapText="1" shrinkToFit="1"/>
    </xf>
    <xf numFmtId="0" fontId="0" fillId="0" borderId="19" xfId="0" applyFont="1" applyFill="1" applyBorder="1" applyAlignment="1">
      <alignment horizontal="center" vertical="center" wrapText="1" shrinkToFit="1"/>
    </xf>
    <xf numFmtId="0" fontId="0" fillId="0" borderId="24" xfId="0" applyFont="1" applyBorder="1" applyAlignment="1">
      <alignment vertical="center" wrapText="1" shrinkToFit="1"/>
    </xf>
    <xf numFmtId="0" fontId="9" fillId="0" borderId="22" xfId="2" applyNumberFormat="1" applyFont="1" applyBorder="1" applyAlignment="1">
      <alignment horizontal="center" vertical="center" wrapText="1"/>
    </xf>
    <xf numFmtId="0" fontId="0" fillId="0" borderId="23" xfId="0" applyFont="1" applyBorder="1" applyAlignment="1">
      <alignment vertical="center" wrapText="1"/>
    </xf>
    <xf numFmtId="0" fontId="0" fillId="0" borderId="22" xfId="0" applyFont="1" applyFill="1" applyBorder="1" applyAlignment="1">
      <alignment horizontal="center" vertical="center" wrapText="1"/>
    </xf>
    <xf numFmtId="0" fontId="0" fillId="0" borderId="32" xfId="0" applyFill="1" applyBorder="1"/>
    <xf numFmtId="0" fontId="0" fillId="0" borderId="34" xfId="0" applyFill="1" applyBorder="1"/>
    <xf numFmtId="0" fontId="0" fillId="0" borderId="0" xfId="0" applyFill="1" applyBorder="1"/>
    <xf numFmtId="0" fontId="4" fillId="0" borderId="0" xfId="0" applyFont="1" applyBorder="1" applyAlignment="1">
      <alignment horizontal="left"/>
    </xf>
    <xf numFmtId="0" fontId="5" fillId="0" borderId="22" xfId="0" applyFont="1" applyBorder="1"/>
    <xf numFmtId="0" fontId="0" fillId="0" borderId="36" xfId="0" applyBorder="1"/>
    <xf numFmtId="0" fontId="0" fillId="0" borderId="30" xfId="0" applyFont="1" applyBorder="1" applyAlignment="1">
      <alignment vertical="center" wrapText="1" shrinkToFit="1"/>
    </xf>
    <xf numFmtId="0" fontId="14" fillId="0" borderId="0" xfId="0" applyFont="1"/>
    <xf numFmtId="0" fontId="0" fillId="0" borderId="7" xfId="0" applyFont="1" applyBorder="1" applyAlignment="1">
      <alignment wrapText="1"/>
    </xf>
    <xf numFmtId="0" fontId="0" fillId="0" borderId="22" xfId="0" applyFont="1" applyFill="1" applyBorder="1" applyAlignment="1">
      <alignment horizontal="center" wrapText="1" shrinkToFit="1"/>
    </xf>
    <xf numFmtId="0" fontId="0" fillId="0" borderId="1" xfId="0" applyFont="1" applyBorder="1" applyAlignment="1">
      <alignment vertical="center" wrapText="1" shrinkToFit="1"/>
    </xf>
    <xf numFmtId="0" fontId="0" fillId="0" borderId="20" xfId="0" applyFont="1" applyBorder="1" applyAlignment="1">
      <alignment vertical="center" wrapText="1" shrinkToFit="1"/>
    </xf>
    <xf numFmtId="0" fontId="0" fillId="0" borderId="22" xfId="0" applyFont="1" applyBorder="1" applyAlignment="1">
      <alignment vertical="top" wrapText="1" shrinkToFit="1"/>
    </xf>
    <xf numFmtId="0" fontId="0" fillId="0" borderId="42" xfId="0" applyFont="1" applyBorder="1" applyAlignment="1">
      <alignment wrapText="1" shrinkToFit="1"/>
    </xf>
    <xf numFmtId="0" fontId="0" fillId="0" borderId="43" xfId="0" applyFont="1" applyBorder="1" applyAlignment="1">
      <alignment wrapText="1" shrinkToFit="1"/>
    </xf>
    <xf numFmtId="49" fontId="0" fillId="0" borderId="2" xfId="0" applyNumberFormat="1" applyFont="1" applyFill="1" applyBorder="1" applyAlignment="1">
      <alignment horizontal="center" vertical="center" wrapText="1" shrinkToFit="1"/>
    </xf>
    <xf numFmtId="0" fontId="0" fillId="0" borderId="7" xfId="0" applyFont="1" applyBorder="1" applyAlignment="1">
      <alignment horizontal="center" vertical="center"/>
    </xf>
    <xf numFmtId="0" fontId="0" fillId="0" borderId="21" xfId="0" applyFont="1" applyBorder="1" applyAlignment="1">
      <alignment horizontal="left" vertical="center"/>
    </xf>
    <xf numFmtId="0" fontId="0" fillId="0" borderId="6" xfId="0" applyFont="1" applyBorder="1" applyAlignment="1">
      <alignment wrapText="1"/>
    </xf>
    <xf numFmtId="0" fontId="0" fillId="0" borderId="22" xfId="0" applyFont="1" applyBorder="1" applyAlignment="1">
      <alignment vertical="center" wrapText="1"/>
    </xf>
    <xf numFmtId="0" fontId="0" fillId="0" borderId="22" xfId="0" applyFont="1" applyBorder="1" applyAlignment="1">
      <alignment vertical="center" wrapText="1" shrinkToFit="1"/>
    </xf>
    <xf numFmtId="0" fontId="0" fillId="0" borderId="43" xfId="0" applyFont="1" applyBorder="1" applyAlignment="1">
      <alignment vertical="center" wrapText="1" shrinkToFit="1"/>
    </xf>
    <xf numFmtId="0" fontId="0" fillId="0" borderId="43" xfId="0" applyFont="1" applyFill="1" applyBorder="1" applyAlignment="1">
      <alignment horizontal="center" vertical="center" wrapText="1" shrinkToFit="1"/>
    </xf>
    <xf numFmtId="0" fontId="0" fillId="0" borderId="43" xfId="0" applyFont="1" applyBorder="1" applyAlignment="1">
      <alignment horizontal="left" vertical="top" wrapText="1" shrinkToFit="1"/>
    </xf>
    <xf numFmtId="0" fontId="0" fillId="0" borderId="2" xfId="0" applyFont="1" applyBorder="1" applyAlignment="1">
      <alignment vertical="center" wrapText="1" shrinkToFit="1"/>
    </xf>
    <xf numFmtId="0" fontId="0" fillId="0" borderId="2" xfId="0" applyFont="1" applyFill="1" applyBorder="1" applyAlignment="1">
      <alignment horizontal="center" vertical="center" wrapText="1" shrinkToFit="1"/>
    </xf>
    <xf numFmtId="0" fontId="2" fillId="0" borderId="5" xfId="1" applyBorder="1" applyAlignment="1">
      <alignment vertical="center" wrapText="1" shrinkToFit="1"/>
    </xf>
    <xf numFmtId="0" fontId="4" fillId="0" borderId="34" xfId="0" applyFont="1" applyBorder="1" applyAlignment="1">
      <alignment horizontal="left"/>
    </xf>
    <xf numFmtId="0" fontId="4" fillId="0" borderId="8" xfId="0" applyFont="1" applyBorder="1" applyAlignment="1">
      <alignment horizontal="left"/>
    </xf>
    <xf numFmtId="0" fontId="4" fillId="0" borderId="35" xfId="0" applyFont="1" applyBorder="1" applyAlignment="1">
      <alignment horizontal="left"/>
    </xf>
    <xf numFmtId="0" fontId="4" fillId="2" borderId="0" xfId="0" applyFont="1" applyFill="1" applyAlignment="1">
      <alignment horizontal="left"/>
    </xf>
    <xf numFmtId="0" fontId="0" fillId="0" borderId="37" xfId="0" applyBorder="1" applyAlignment="1">
      <alignment horizontal="left"/>
    </xf>
    <xf numFmtId="0" fontId="0" fillId="0" borderId="38" xfId="0" applyBorder="1" applyAlignment="1">
      <alignment horizontal="left"/>
    </xf>
    <xf numFmtId="0" fontId="0" fillId="0" borderId="33" xfId="0" applyBorder="1" applyAlignment="1">
      <alignment horizontal="left"/>
    </xf>
    <xf numFmtId="0" fontId="0" fillId="0" borderId="12" xfId="0" applyBorder="1" applyAlignment="1">
      <alignment horizontal="left"/>
    </xf>
    <xf numFmtId="0" fontId="0" fillId="0" borderId="8" xfId="0" applyBorder="1" applyAlignment="1">
      <alignment horizontal="left"/>
    </xf>
    <xf numFmtId="0" fontId="4" fillId="0" borderId="39" xfId="0" applyFont="1" applyBorder="1" applyAlignment="1">
      <alignment horizontal="left"/>
    </xf>
    <xf numFmtId="0" fontId="3" fillId="0" borderId="40" xfId="0" applyFont="1" applyBorder="1" applyAlignment="1">
      <alignment horizontal="left"/>
    </xf>
    <xf numFmtId="0" fontId="3" fillId="0" borderId="41" xfId="0" applyFont="1" applyBorder="1" applyAlignment="1">
      <alignment horizontal="left"/>
    </xf>
    <xf numFmtId="0" fontId="0" fillId="0" borderId="1" xfId="0" applyFont="1" applyBorder="1" applyAlignment="1">
      <alignment vertical="center" wrapText="1" shrinkToFit="1"/>
    </xf>
    <xf numFmtId="0" fontId="0" fillId="0" borderId="4" xfId="0" applyFont="1" applyBorder="1" applyAlignment="1">
      <alignment vertical="center" wrapText="1" shrinkToFit="1"/>
    </xf>
    <xf numFmtId="0" fontId="0" fillId="0" borderId="29" xfId="0" applyFont="1" applyBorder="1" applyAlignment="1">
      <alignment vertical="center" wrapText="1" shrinkToFit="1"/>
    </xf>
    <xf numFmtId="0" fontId="0" fillId="0" borderId="26" xfId="0" applyFont="1" applyBorder="1" applyAlignment="1">
      <alignment vertical="center" wrapText="1" shrinkToFit="1"/>
    </xf>
    <xf numFmtId="0" fontId="0" fillId="0" borderId="30" xfId="0" applyFont="1" applyBorder="1" applyAlignment="1">
      <alignment vertical="center" wrapText="1" shrinkToFit="1"/>
    </xf>
    <xf numFmtId="0" fontId="0" fillId="0" borderId="0" xfId="0" applyFont="1" applyAlignment="1">
      <alignment wrapText="1"/>
    </xf>
    <xf numFmtId="0" fontId="0" fillId="0" borderId="0" xfId="0" applyFont="1" applyAlignment="1"/>
    <xf numFmtId="0" fontId="0" fillId="0" borderId="0" xfId="0" applyAlignment="1"/>
    <xf numFmtId="0" fontId="2" fillId="0" borderId="0" xfId="1" applyAlignment="1"/>
    <xf numFmtId="0" fontId="8" fillId="0" borderId="1" xfId="0" applyFont="1" applyBorder="1" applyAlignment="1">
      <alignment vertical="center"/>
    </xf>
    <xf numFmtId="0" fontId="10" fillId="0" borderId="4" xfId="0" applyFont="1" applyBorder="1" applyAlignment="1">
      <alignment vertical="center"/>
    </xf>
    <xf numFmtId="0" fontId="0" fillId="0" borderId="20" xfId="0" applyFont="1" applyBorder="1" applyAlignment="1">
      <alignment vertical="center" wrapText="1" shrinkToFit="1"/>
    </xf>
    <xf numFmtId="0" fontId="0" fillId="0" borderId="24" xfId="0" applyBorder="1" applyAlignment="1">
      <alignment vertical="center" wrapText="1" shrinkToFit="1"/>
    </xf>
    <xf numFmtId="0" fontId="0" fillId="0" borderId="22" xfId="0" applyFont="1" applyFill="1" applyBorder="1" applyAlignment="1">
      <alignment horizontal="left" vertical="center" wrapText="1" shrinkToFit="1"/>
    </xf>
    <xf numFmtId="0" fontId="0" fillId="0" borderId="23" xfId="0" applyFont="1" applyBorder="1" applyAlignment="1">
      <alignment horizontal="left" vertical="center"/>
    </xf>
    <xf numFmtId="0" fontId="0" fillId="0" borderId="43" xfId="0" applyFont="1" applyBorder="1" applyAlignment="1">
      <alignment horizontal="left" vertical="center" wrapText="1"/>
    </xf>
    <xf numFmtId="0" fontId="15" fillId="0" borderId="0" xfId="0" applyFont="1" applyAlignment="1">
      <alignment wrapText="1"/>
    </xf>
    <xf numFmtId="0" fontId="15" fillId="0" borderId="0" xfId="0" applyFont="1" applyFill="1" applyAlignment="1">
      <alignment wrapText="1"/>
    </xf>
    <xf numFmtId="0" fontId="0" fillId="0" borderId="4" xfId="0" applyBorder="1" applyAlignment="1">
      <alignment vertical="center" wrapText="1" shrinkToFit="1"/>
    </xf>
  </cellXfs>
  <cellStyles count="10">
    <cellStyle name="Hyperlink" xfId="1" builtinId="8"/>
    <cellStyle name="Komma 2" xfId="2" xr:uid="{00000000-0005-0000-0000-000001000000}"/>
    <cellStyle name="Normal" xfId="0" builtinId="0"/>
    <cellStyle name="Normal 2" xfId="4" xr:uid="{00000000-0005-0000-0000-000003000000}"/>
    <cellStyle name="Normal 3" xfId="5" xr:uid="{00000000-0005-0000-0000-000004000000}"/>
    <cellStyle name="Normal 3 2" xfId="6" xr:uid="{00000000-0005-0000-0000-000005000000}"/>
    <cellStyle name="Normal 3 2 2" xfId="8" xr:uid="{00000000-0005-0000-0000-000006000000}"/>
    <cellStyle name="Normal 3 3" xfId="7" xr:uid="{00000000-0005-0000-0000-000007000000}"/>
    <cellStyle name="Normal 4" xfId="9" xr:uid="{00000000-0005-0000-0000-000008000000}"/>
    <cellStyle name="Normal 5"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kingsbay.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zoomScaleNormal="100" zoomScaleSheetLayoutView="110" workbookViewId="0">
      <selection activeCell="A3" sqref="A3"/>
    </sheetView>
  </sheetViews>
  <sheetFormatPr defaultColWidth="11.453125" defaultRowHeight="14.5" x14ac:dyDescent="0.35"/>
  <cols>
    <col min="1" max="1" width="37" customWidth="1"/>
    <col min="2" max="2" width="13.90625" customWidth="1"/>
    <col min="3" max="3" width="15.6328125" customWidth="1"/>
    <col min="4" max="4" width="13.08984375" customWidth="1"/>
    <col min="5" max="5" width="46.90625" customWidth="1"/>
  </cols>
  <sheetData>
    <row r="1" spans="1:5" s="80" customFormat="1" ht="28.5" x14ac:dyDescent="0.65">
      <c r="A1" s="80" t="s">
        <v>70</v>
      </c>
    </row>
    <row r="2" spans="1:5" ht="18.5" x14ac:dyDescent="0.45">
      <c r="A2" s="27" t="s">
        <v>69</v>
      </c>
    </row>
    <row r="3" spans="1:5" ht="18.5" x14ac:dyDescent="0.45">
      <c r="A3" s="28" t="s">
        <v>107</v>
      </c>
    </row>
    <row r="4" spans="1:5" ht="18.5" x14ac:dyDescent="0.45">
      <c r="A4" s="28" t="s">
        <v>41</v>
      </c>
    </row>
    <row r="5" spans="1:5" ht="18.5" x14ac:dyDescent="0.45">
      <c r="A5" s="28"/>
    </row>
    <row r="6" spans="1:5" ht="15.5" x14ac:dyDescent="0.35">
      <c r="A6" s="103" t="s">
        <v>11</v>
      </c>
      <c r="B6" s="103"/>
      <c r="C6" s="103"/>
    </row>
    <row r="7" spans="1:5" ht="15.5" x14ac:dyDescent="0.35">
      <c r="A7" s="103" t="s">
        <v>12</v>
      </c>
      <c r="B7" s="103"/>
      <c r="C7" s="103"/>
    </row>
    <row r="8" spans="1:5" ht="15.5" x14ac:dyDescent="0.35">
      <c r="A8" s="103" t="s">
        <v>13</v>
      </c>
      <c r="B8" s="103"/>
      <c r="C8" s="103"/>
    </row>
    <row r="10" spans="1:5" ht="15" thickBot="1" x14ac:dyDescent="0.4"/>
    <row r="11" spans="1:5" x14ac:dyDescent="0.35">
      <c r="A11" s="5" t="s">
        <v>7</v>
      </c>
      <c r="B11" s="6" t="s">
        <v>8</v>
      </c>
      <c r="C11" s="23" t="s">
        <v>9</v>
      </c>
      <c r="D11" s="23" t="s">
        <v>14</v>
      </c>
      <c r="E11" s="7" t="s">
        <v>10</v>
      </c>
    </row>
    <row r="12" spans="1:5" x14ac:dyDescent="0.35">
      <c r="A12" s="8"/>
      <c r="B12" s="21">
        <v>0</v>
      </c>
      <c r="C12" s="21">
        <v>0</v>
      </c>
      <c r="D12" s="4">
        <f>B12*C12</f>
        <v>0</v>
      </c>
      <c r="E12" s="9"/>
    </row>
    <row r="13" spans="1:5" x14ac:dyDescent="0.35">
      <c r="A13" s="8"/>
      <c r="B13" s="21">
        <v>0</v>
      </c>
      <c r="C13" s="21">
        <v>0</v>
      </c>
      <c r="D13" s="4">
        <f t="shared" ref="D13:D24" si="0">B13*C13</f>
        <v>0</v>
      </c>
      <c r="E13" s="9"/>
    </row>
    <row r="14" spans="1:5" x14ac:dyDescent="0.35">
      <c r="A14" s="8"/>
      <c r="B14" s="21">
        <v>0</v>
      </c>
      <c r="C14" s="21">
        <v>0</v>
      </c>
      <c r="D14" s="4">
        <f t="shared" si="0"/>
        <v>0</v>
      </c>
      <c r="E14" s="9"/>
    </row>
    <row r="15" spans="1:5" x14ac:dyDescent="0.35">
      <c r="A15" s="8"/>
      <c r="B15" s="21">
        <v>0</v>
      </c>
      <c r="C15" s="21">
        <v>0</v>
      </c>
      <c r="D15" s="4">
        <f t="shared" si="0"/>
        <v>0</v>
      </c>
      <c r="E15" s="9"/>
    </row>
    <row r="16" spans="1:5" x14ac:dyDescent="0.35">
      <c r="A16" s="8"/>
      <c r="B16" s="21">
        <v>0</v>
      </c>
      <c r="C16" s="21">
        <v>0</v>
      </c>
      <c r="D16" s="4">
        <f t="shared" si="0"/>
        <v>0</v>
      </c>
      <c r="E16" s="9"/>
    </row>
    <row r="17" spans="1:5" x14ac:dyDescent="0.35">
      <c r="A17" s="8"/>
      <c r="B17" s="21">
        <v>0</v>
      </c>
      <c r="C17" s="21">
        <v>0</v>
      </c>
      <c r="D17" s="4">
        <f t="shared" si="0"/>
        <v>0</v>
      </c>
      <c r="E17" s="9"/>
    </row>
    <row r="18" spans="1:5" x14ac:dyDescent="0.35">
      <c r="A18" s="8"/>
      <c r="B18" s="21">
        <v>0</v>
      </c>
      <c r="C18" s="21">
        <v>0</v>
      </c>
      <c r="D18" s="4">
        <f t="shared" si="0"/>
        <v>0</v>
      </c>
      <c r="E18" s="9"/>
    </row>
    <row r="19" spans="1:5" x14ac:dyDescent="0.35">
      <c r="A19" s="8"/>
      <c r="B19" s="21">
        <v>0</v>
      </c>
      <c r="C19" s="21">
        <v>0</v>
      </c>
      <c r="D19" s="4">
        <f t="shared" si="0"/>
        <v>0</v>
      </c>
      <c r="E19" s="9"/>
    </row>
    <row r="20" spans="1:5" x14ac:dyDescent="0.35">
      <c r="A20" s="8"/>
      <c r="B20" s="21">
        <v>0</v>
      </c>
      <c r="C20" s="21">
        <v>0</v>
      </c>
      <c r="D20" s="4">
        <f t="shared" si="0"/>
        <v>0</v>
      </c>
      <c r="E20" s="9"/>
    </row>
    <row r="21" spans="1:5" x14ac:dyDescent="0.35">
      <c r="A21" s="8"/>
      <c r="B21" s="21">
        <v>0</v>
      </c>
      <c r="C21" s="21">
        <v>0</v>
      </c>
      <c r="D21" s="4">
        <f t="shared" si="0"/>
        <v>0</v>
      </c>
      <c r="E21" s="9"/>
    </row>
    <row r="22" spans="1:5" x14ac:dyDescent="0.35">
      <c r="A22" s="8"/>
      <c r="B22" s="21">
        <v>0</v>
      </c>
      <c r="C22" s="21">
        <v>0</v>
      </c>
      <c r="D22" s="4">
        <f t="shared" si="0"/>
        <v>0</v>
      </c>
      <c r="E22" s="9"/>
    </row>
    <row r="23" spans="1:5" x14ac:dyDescent="0.35">
      <c r="A23" s="8"/>
      <c r="B23" s="21">
        <v>0</v>
      </c>
      <c r="C23" s="21">
        <v>0</v>
      </c>
      <c r="D23" s="4">
        <f t="shared" si="0"/>
        <v>0</v>
      </c>
      <c r="E23" s="9"/>
    </row>
    <row r="24" spans="1:5" x14ac:dyDescent="0.35">
      <c r="A24" s="8"/>
      <c r="B24" s="21">
        <v>0</v>
      </c>
      <c r="C24" s="21">
        <v>0</v>
      </c>
      <c r="D24" s="4">
        <f t="shared" si="0"/>
        <v>0</v>
      </c>
      <c r="E24" s="9"/>
    </row>
    <row r="25" spans="1:5" ht="15.5" x14ac:dyDescent="0.35">
      <c r="A25" s="109" t="s">
        <v>68</v>
      </c>
      <c r="B25" s="110"/>
      <c r="C25" s="111"/>
      <c r="D25" s="73">
        <f>SUM(D12:D24)</f>
        <v>0</v>
      </c>
      <c r="E25" s="14"/>
    </row>
    <row r="26" spans="1:5" x14ac:dyDescent="0.35">
      <c r="A26" s="107" t="s">
        <v>24</v>
      </c>
      <c r="B26" s="108"/>
      <c r="C26" s="108"/>
      <c r="D26" s="4">
        <f>D25*5/100</f>
        <v>0</v>
      </c>
      <c r="E26" s="78"/>
    </row>
    <row r="27" spans="1:5" ht="15" thickBot="1" x14ac:dyDescent="0.4">
      <c r="A27" s="104" t="s">
        <v>60</v>
      </c>
      <c r="B27" s="105"/>
      <c r="C27" s="106"/>
      <c r="D27" s="11">
        <v>-1</v>
      </c>
      <c r="E27" s="12" t="s">
        <v>61</v>
      </c>
    </row>
    <row r="28" spans="1:5" ht="15.5" x14ac:dyDescent="0.35">
      <c r="A28" s="100" t="s">
        <v>15</v>
      </c>
      <c r="B28" s="100"/>
      <c r="C28" s="100"/>
      <c r="D28" s="74">
        <f>SUM(D25:D27)</f>
        <v>-1</v>
      </c>
      <c r="E28" s="3"/>
    </row>
    <row r="29" spans="1:5" ht="16" thickBot="1" x14ac:dyDescent="0.4">
      <c r="A29" s="76"/>
      <c r="B29" s="76"/>
      <c r="C29" s="76"/>
      <c r="D29" s="75"/>
      <c r="E29" s="3"/>
    </row>
    <row r="30" spans="1:5" ht="16" thickBot="1" x14ac:dyDescent="0.4">
      <c r="A30" s="101" t="s">
        <v>67</v>
      </c>
      <c r="B30" s="101"/>
      <c r="C30" s="102"/>
      <c r="D30" s="77"/>
      <c r="E30" s="3" t="s">
        <v>36</v>
      </c>
    </row>
    <row r="37" spans="1:1" ht="15.5" x14ac:dyDescent="0.35">
      <c r="A37" s="26"/>
    </row>
  </sheetData>
  <mergeCells count="8">
    <mergeCell ref="A28:C28"/>
    <mergeCell ref="A30:C30"/>
    <mergeCell ref="A6:C6"/>
    <mergeCell ref="A7:C7"/>
    <mergeCell ref="A8:C8"/>
    <mergeCell ref="A27:C27"/>
    <mergeCell ref="A26:C26"/>
    <mergeCell ref="A25:C2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5"/>
  <sheetViews>
    <sheetView zoomScaleNormal="100" workbookViewId="0">
      <selection activeCell="A30" sqref="A30"/>
    </sheetView>
  </sheetViews>
  <sheetFormatPr defaultColWidth="11.453125" defaultRowHeight="14.5" x14ac:dyDescent="0.35"/>
  <cols>
    <col min="1" max="1" width="31.08984375" customWidth="1"/>
    <col min="3" max="3" width="14" customWidth="1"/>
    <col min="4" max="4" width="16.453125" customWidth="1"/>
    <col min="5" max="5" width="72.54296875" customWidth="1"/>
  </cols>
  <sheetData>
    <row r="1" spans="1:5" ht="15.5" x14ac:dyDescent="0.35">
      <c r="A1" s="2" t="s">
        <v>11</v>
      </c>
      <c r="B1" t="s">
        <v>25</v>
      </c>
    </row>
    <row r="2" spans="1:5" ht="15.5" x14ac:dyDescent="0.35">
      <c r="A2" s="2" t="s">
        <v>12</v>
      </c>
      <c r="B2" s="1" t="s">
        <v>16</v>
      </c>
      <c r="C2" s="2"/>
    </row>
    <row r="3" spans="1:5" ht="15.5" x14ac:dyDescent="0.35">
      <c r="A3" s="2" t="s">
        <v>13</v>
      </c>
      <c r="B3" s="24">
        <v>1234</v>
      </c>
      <c r="C3" s="2"/>
    </row>
    <row r="5" spans="1:5" ht="15" thickBot="1" x14ac:dyDescent="0.4"/>
    <row r="6" spans="1:5" x14ac:dyDescent="0.35">
      <c r="A6" s="5" t="s">
        <v>7</v>
      </c>
      <c r="B6" s="6" t="s">
        <v>8</v>
      </c>
      <c r="C6" s="23" t="s">
        <v>9</v>
      </c>
      <c r="D6" s="23" t="s">
        <v>14</v>
      </c>
      <c r="E6" s="7" t="s">
        <v>10</v>
      </c>
    </row>
    <row r="7" spans="1:5" x14ac:dyDescent="0.35">
      <c r="A7" s="8" t="s">
        <v>4</v>
      </c>
      <c r="B7" s="19">
        <v>12</v>
      </c>
      <c r="C7" s="21">
        <v>1800</v>
      </c>
      <c r="D7" s="4">
        <f>+C7*B7</f>
        <v>21600</v>
      </c>
      <c r="E7" s="9" t="s">
        <v>17</v>
      </c>
    </row>
    <row r="8" spans="1:5" x14ac:dyDescent="0.35">
      <c r="A8" s="8" t="s">
        <v>22</v>
      </c>
      <c r="B8" s="19">
        <v>600</v>
      </c>
      <c r="C8" s="4">
        <v>2.1</v>
      </c>
      <c r="D8" s="4">
        <f t="shared" ref="D8:D12" si="0">+C8*B8</f>
        <v>1260</v>
      </c>
      <c r="E8" s="9" t="s">
        <v>103</v>
      </c>
    </row>
    <row r="9" spans="1:5" x14ac:dyDescent="0.35">
      <c r="A9" s="8" t="s">
        <v>18</v>
      </c>
      <c r="B9" s="19">
        <v>12</v>
      </c>
      <c r="C9" s="21">
        <v>250</v>
      </c>
      <c r="D9" s="4">
        <f t="shared" si="0"/>
        <v>3000</v>
      </c>
      <c r="E9" s="9" t="s">
        <v>23</v>
      </c>
    </row>
    <row r="10" spans="1:5" x14ac:dyDescent="0.35">
      <c r="A10" s="8" t="s">
        <v>29</v>
      </c>
      <c r="B10" s="19">
        <v>4</v>
      </c>
      <c r="C10" s="21">
        <v>250</v>
      </c>
      <c r="D10" s="4">
        <f t="shared" si="0"/>
        <v>1000</v>
      </c>
      <c r="E10" s="9" t="s">
        <v>39</v>
      </c>
    </row>
    <row r="11" spans="1:5" x14ac:dyDescent="0.35">
      <c r="A11" s="8" t="s">
        <v>19</v>
      </c>
      <c r="B11" s="19">
        <v>1</v>
      </c>
      <c r="C11" s="21">
        <v>4000</v>
      </c>
      <c r="D11" s="4">
        <f t="shared" si="0"/>
        <v>4000</v>
      </c>
      <c r="E11" s="9" t="s">
        <v>20</v>
      </c>
    </row>
    <row r="12" spans="1:5" x14ac:dyDescent="0.35">
      <c r="A12" s="8" t="s">
        <v>5</v>
      </c>
      <c r="B12" s="19">
        <v>1</v>
      </c>
      <c r="C12" s="21">
        <v>1500</v>
      </c>
      <c r="D12" s="4">
        <f t="shared" si="0"/>
        <v>1500</v>
      </c>
      <c r="E12" s="9" t="s">
        <v>34</v>
      </c>
    </row>
    <row r="13" spans="1:5" x14ac:dyDescent="0.35">
      <c r="A13" s="8" t="s">
        <v>21</v>
      </c>
      <c r="B13" s="19">
        <v>4</v>
      </c>
      <c r="C13" s="21">
        <v>900</v>
      </c>
      <c r="D13" s="4">
        <f t="shared" ref="D13:D15" si="1">+C13*B13</f>
        <v>3600</v>
      </c>
      <c r="E13" s="9" t="s">
        <v>59</v>
      </c>
    </row>
    <row r="14" spans="1:5" x14ac:dyDescent="0.35">
      <c r="A14" s="8" t="s">
        <v>35</v>
      </c>
      <c r="B14" s="19">
        <v>12</v>
      </c>
      <c r="C14" s="21">
        <v>175</v>
      </c>
      <c r="D14" s="4">
        <f t="shared" si="1"/>
        <v>2100</v>
      </c>
      <c r="E14" s="9" t="s">
        <v>58</v>
      </c>
    </row>
    <row r="15" spans="1:5" x14ac:dyDescent="0.35">
      <c r="A15" s="8" t="s">
        <v>104</v>
      </c>
      <c r="B15" s="19">
        <v>1</v>
      </c>
      <c r="C15" s="21">
        <v>10000</v>
      </c>
      <c r="D15" s="4">
        <f t="shared" si="1"/>
        <v>10000</v>
      </c>
      <c r="E15" s="9" t="s">
        <v>105</v>
      </c>
    </row>
    <row r="16" spans="1:5" x14ac:dyDescent="0.35">
      <c r="A16" s="8"/>
      <c r="B16" s="19"/>
      <c r="C16" s="21"/>
      <c r="D16" s="4"/>
      <c r="E16" s="9"/>
    </row>
    <row r="17" spans="1:5" x14ac:dyDescent="0.35">
      <c r="A17" s="8" t="s">
        <v>60</v>
      </c>
      <c r="B17" s="19"/>
      <c r="C17" s="21"/>
      <c r="D17" s="4">
        <v>-10000</v>
      </c>
      <c r="E17" s="9" t="s">
        <v>78</v>
      </c>
    </row>
    <row r="18" spans="1:5" x14ac:dyDescent="0.35">
      <c r="A18" s="8"/>
      <c r="B18" s="19"/>
      <c r="C18" s="21"/>
      <c r="D18" s="4"/>
      <c r="E18" s="9"/>
    </row>
    <row r="19" spans="1:5" x14ac:dyDescent="0.35">
      <c r="A19" s="8" t="s">
        <v>24</v>
      </c>
      <c r="B19" s="19"/>
      <c r="C19" s="21"/>
      <c r="D19" s="4">
        <v>1660</v>
      </c>
      <c r="E19" s="9"/>
    </row>
    <row r="20" spans="1:5" ht="15" thickBot="1" x14ac:dyDescent="0.4">
      <c r="A20" s="10"/>
      <c r="B20" s="20"/>
      <c r="C20" s="22"/>
      <c r="D20" s="11"/>
      <c r="E20" s="12"/>
    </row>
    <row r="21" spans="1:5" x14ac:dyDescent="0.35">
      <c r="A21" s="13"/>
      <c r="B21" s="3"/>
      <c r="C21" s="3"/>
      <c r="D21" s="3"/>
      <c r="E21" s="14"/>
    </row>
    <row r="22" spans="1:5" ht="16" thickBot="1" x14ac:dyDescent="0.4">
      <c r="A22" s="15" t="s">
        <v>15</v>
      </c>
      <c r="B22" s="16"/>
      <c r="C22" s="16"/>
      <c r="D22" s="17">
        <v>40000</v>
      </c>
      <c r="E22" s="18" t="s">
        <v>106</v>
      </c>
    </row>
    <row r="23" spans="1:5" x14ac:dyDescent="0.35">
      <c r="D23" t="s">
        <v>40</v>
      </c>
    </row>
    <row r="25" spans="1:5" x14ac:dyDescent="0.35">
      <c r="D25" s="3"/>
    </row>
  </sheetData>
  <printOptions gridLines="1"/>
  <pageMargins left="0.70866141732283472" right="0.70866141732283472" top="0.74803149606299213" bottom="0.74803149606299213"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
  <sheetViews>
    <sheetView tabSelected="1" topLeftCell="A13" zoomScaleNormal="100" workbookViewId="0">
      <selection activeCell="E13" sqref="E13"/>
    </sheetView>
  </sheetViews>
  <sheetFormatPr defaultColWidth="11.453125" defaultRowHeight="14.5" x14ac:dyDescent="0.35"/>
  <cols>
    <col min="1" max="1" width="21.08984375" style="29" customWidth="1"/>
    <col min="2" max="2" width="33.6328125" style="29" customWidth="1"/>
    <col min="3" max="3" width="40.36328125" style="30" customWidth="1"/>
    <col min="4" max="4" width="65.453125" style="29" bestFit="1" customWidth="1"/>
    <col min="5" max="16384" width="11.453125" style="25"/>
  </cols>
  <sheetData>
    <row r="1" spans="1:4" s="29" customFormat="1" x14ac:dyDescent="0.35">
      <c r="A1" s="117" t="s">
        <v>42</v>
      </c>
      <c r="B1" s="117"/>
      <c r="C1" s="117"/>
      <c r="D1" s="117"/>
    </row>
    <row r="2" spans="1:4" s="31" customFormat="1" x14ac:dyDescent="0.35">
      <c r="C2" s="32"/>
    </row>
    <row r="3" spans="1:4" ht="19" thickBot="1" x14ac:dyDescent="0.5">
      <c r="A3" s="128" t="s">
        <v>110</v>
      </c>
      <c r="B3" s="128" t="s">
        <v>7</v>
      </c>
      <c r="C3" s="129" t="s">
        <v>108</v>
      </c>
      <c r="D3" s="128" t="s">
        <v>109</v>
      </c>
    </row>
    <row r="4" spans="1:4" ht="15.75" customHeight="1" x14ac:dyDescent="0.35">
      <c r="A4" s="123" t="s">
        <v>80</v>
      </c>
      <c r="B4" s="97" t="s">
        <v>79</v>
      </c>
      <c r="C4" s="98">
        <v>7000</v>
      </c>
      <c r="D4" s="97" t="s">
        <v>86</v>
      </c>
    </row>
    <row r="5" spans="1:4" x14ac:dyDescent="0.35">
      <c r="A5" s="124"/>
      <c r="B5" s="35" t="s">
        <v>54</v>
      </c>
      <c r="C5" s="36">
        <v>15000</v>
      </c>
      <c r="D5" s="35" t="s">
        <v>28</v>
      </c>
    </row>
    <row r="6" spans="1:4" x14ac:dyDescent="0.35">
      <c r="A6" s="124"/>
      <c r="B6" s="43" t="s">
        <v>90</v>
      </c>
      <c r="C6" s="36" t="s">
        <v>81</v>
      </c>
      <c r="D6" s="99" t="s">
        <v>95</v>
      </c>
    </row>
    <row r="7" spans="1:4" ht="29.5" thickBot="1" x14ac:dyDescent="0.4">
      <c r="A7" s="45" t="s">
        <v>0</v>
      </c>
      <c r="B7" s="38"/>
      <c r="C7" s="39" t="s">
        <v>1</v>
      </c>
      <c r="D7" s="38" t="s">
        <v>38</v>
      </c>
    </row>
    <row r="8" spans="1:4" ht="32.25" customHeight="1" x14ac:dyDescent="0.35">
      <c r="A8" s="112" t="s">
        <v>30</v>
      </c>
      <c r="B8" s="84" t="s">
        <v>74</v>
      </c>
      <c r="C8" s="88" t="s">
        <v>96</v>
      </c>
      <c r="D8" s="33" t="s">
        <v>73</v>
      </c>
    </row>
    <row r="9" spans="1:4" s="59" customFormat="1" ht="32.25" customHeight="1" x14ac:dyDescent="0.35">
      <c r="A9" s="130"/>
      <c r="B9" s="69" t="s">
        <v>75</v>
      </c>
      <c r="C9" s="50" t="s">
        <v>96</v>
      </c>
      <c r="D9" s="35" t="s">
        <v>76</v>
      </c>
    </row>
    <row r="10" spans="1:4" x14ac:dyDescent="0.35">
      <c r="A10" s="130"/>
      <c r="B10" s="69" t="s">
        <v>91</v>
      </c>
      <c r="C10" s="36" t="s">
        <v>81</v>
      </c>
      <c r="D10" s="35"/>
    </row>
    <row r="11" spans="1:4" s="59" customFormat="1" ht="29" x14ac:dyDescent="0.35">
      <c r="A11" s="130"/>
      <c r="B11" s="69" t="s">
        <v>43</v>
      </c>
      <c r="C11" s="50" t="s">
        <v>62</v>
      </c>
      <c r="D11" s="35" t="s">
        <v>27</v>
      </c>
    </row>
    <row r="12" spans="1:4" ht="29.5" thickBot="1" x14ac:dyDescent="0.4">
      <c r="A12" s="79" t="s">
        <v>71</v>
      </c>
      <c r="B12" s="90" t="s">
        <v>72</v>
      </c>
      <c r="C12" s="89">
        <v>15000</v>
      </c>
      <c r="D12" s="81" t="s">
        <v>92</v>
      </c>
    </row>
    <row r="13" spans="1:4" ht="29" x14ac:dyDescent="0.35">
      <c r="A13" s="112" t="s">
        <v>2</v>
      </c>
      <c r="B13" s="35" t="s">
        <v>82</v>
      </c>
      <c r="C13" s="50" t="s">
        <v>46</v>
      </c>
      <c r="D13" s="37" t="s">
        <v>93</v>
      </c>
    </row>
    <row r="14" spans="1:4" ht="15" thickBot="1" x14ac:dyDescent="0.4">
      <c r="A14" s="113"/>
      <c r="B14" s="35" t="s">
        <v>94</v>
      </c>
      <c r="C14" s="36" t="s">
        <v>81</v>
      </c>
      <c r="D14" s="37"/>
    </row>
    <row r="15" spans="1:4" x14ac:dyDescent="0.35">
      <c r="A15" s="114" t="s">
        <v>3</v>
      </c>
      <c r="B15" s="64" t="s">
        <v>63</v>
      </c>
      <c r="C15" s="66">
        <v>2500</v>
      </c>
      <c r="D15" s="63" t="s">
        <v>48</v>
      </c>
    </row>
    <row r="16" spans="1:4" s="59" customFormat="1" x14ac:dyDescent="0.35">
      <c r="A16" s="115"/>
      <c r="B16" s="65" t="s">
        <v>64</v>
      </c>
      <c r="C16" s="36" t="s">
        <v>81</v>
      </c>
      <c r="D16" s="69"/>
    </row>
    <row r="17" spans="1:10" x14ac:dyDescent="0.35">
      <c r="A17" s="115"/>
      <c r="B17" s="65" t="s">
        <v>44</v>
      </c>
      <c r="C17" s="67" t="s">
        <v>97</v>
      </c>
      <c r="D17" s="69" t="s">
        <v>49</v>
      </c>
    </row>
    <row r="18" spans="1:10" x14ac:dyDescent="0.35">
      <c r="A18" s="115"/>
      <c r="B18" s="65" t="s">
        <v>37</v>
      </c>
      <c r="C18" s="36" t="s">
        <v>81</v>
      </c>
      <c r="D18" s="69"/>
      <c r="F18" s="44"/>
    </row>
    <row r="19" spans="1:10" x14ac:dyDescent="0.35">
      <c r="A19" s="115"/>
      <c r="B19" s="65" t="s">
        <v>47</v>
      </c>
      <c r="C19" s="67">
        <v>500</v>
      </c>
      <c r="D19" s="69" t="s">
        <v>48</v>
      </c>
      <c r="F19" s="44"/>
    </row>
    <row r="20" spans="1:10" ht="15" thickBot="1" x14ac:dyDescent="0.4">
      <c r="A20" s="116"/>
      <c r="B20" s="45" t="s">
        <v>6</v>
      </c>
      <c r="C20" s="68" t="s">
        <v>1</v>
      </c>
      <c r="D20" s="45" t="s">
        <v>50</v>
      </c>
    </row>
    <row r="21" spans="1:10" x14ac:dyDescent="0.35">
      <c r="A21" s="121" t="s">
        <v>88</v>
      </c>
      <c r="B21" s="46" t="s">
        <v>45</v>
      </c>
      <c r="C21" s="48">
        <v>2500</v>
      </c>
      <c r="D21" s="34" t="s">
        <v>51</v>
      </c>
      <c r="E21" s="44"/>
    </row>
    <row r="22" spans="1:10" x14ac:dyDescent="0.35">
      <c r="A22" s="122"/>
      <c r="B22" s="47" t="s">
        <v>66</v>
      </c>
      <c r="C22" s="49">
        <v>2500</v>
      </c>
      <c r="D22" s="37" t="s">
        <v>51</v>
      </c>
      <c r="E22" s="44"/>
    </row>
    <row r="23" spans="1:10" ht="15" thickBot="1" x14ac:dyDescent="0.4">
      <c r="A23" s="122"/>
      <c r="B23" s="47" t="s">
        <v>55</v>
      </c>
      <c r="C23" s="49">
        <v>4000</v>
      </c>
      <c r="D23" s="37" t="s">
        <v>51</v>
      </c>
      <c r="F23" s="44"/>
    </row>
    <row r="24" spans="1:10" ht="29.5" thickBot="1" x14ac:dyDescent="0.4">
      <c r="A24" s="54" t="s">
        <v>52</v>
      </c>
      <c r="B24" s="52"/>
      <c r="C24" s="70">
        <v>2500</v>
      </c>
      <c r="D24" s="62" t="s">
        <v>56</v>
      </c>
      <c r="E24" s="53"/>
    </row>
    <row r="25" spans="1:10" ht="29.5" thickBot="1" x14ac:dyDescent="0.4">
      <c r="A25" s="55" t="s">
        <v>31</v>
      </c>
      <c r="B25" s="71" t="s">
        <v>32</v>
      </c>
      <c r="C25" s="72">
        <v>2.5</v>
      </c>
      <c r="D25" s="51" t="s">
        <v>98</v>
      </c>
      <c r="E25" s="44"/>
    </row>
    <row r="26" spans="1:10" s="59" customFormat="1" ht="29.5" thickBot="1" x14ac:dyDescent="0.4">
      <c r="A26" s="83" t="s">
        <v>83</v>
      </c>
      <c r="B26" s="92"/>
      <c r="C26" s="36" t="s">
        <v>84</v>
      </c>
      <c r="D26" s="91" t="s">
        <v>85</v>
      </c>
      <c r="E26" s="44"/>
    </row>
    <row r="27" spans="1:10" s="59" customFormat="1" ht="29.5" thickBot="1" x14ac:dyDescent="0.4">
      <c r="A27" s="93" t="s">
        <v>5</v>
      </c>
      <c r="B27" s="94" t="s">
        <v>87</v>
      </c>
      <c r="C27" s="95">
        <v>5000</v>
      </c>
      <c r="D27" s="96" t="s">
        <v>57</v>
      </c>
      <c r="E27" s="44"/>
    </row>
    <row r="28" spans="1:10" ht="43.5" customHeight="1" thickBot="1" x14ac:dyDescent="0.4">
      <c r="A28" s="125" t="s">
        <v>99</v>
      </c>
      <c r="B28" s="126" t="s">
        <v>101</v>
      </c>
      <c r="C28" s="72">
        <v>10000</v>
      </c>
      <c r="D28" s="127" t="s">
        <v>102</v>
      </c>
      <c r="E28" s="25" t="s">
        <v>100</v>
      </c>
    </row>
    <row r="29" spans="1:10" ht="15" thickBot="1" x14ac:dyDescent="0.4">
      <c r="A29" s="85" t="s">
        <v>26</v>
      </c>
      <c r="B29" s="86"/>
      <c r="C29" s="82">
        <v>100000</v>
      </c>
      <c r="D29" s="87" t="s">
        <v>33</v>
      </c>
    </row>
    <row r="30" spans="1:10" ht="16.5" x14ac:dyDescent="0.35">
      <c r="A30" s="60" t="s">
        <v>53</v>
      </c>
      <c r="B30" s="59"/>
      <c r="C30" s="61"/>
      <c r="D30" s="59"/>
      <c r="E30" s="59"/>
      <c r="F30" s="59"/>
      <c r="G30" s="59"/>
      <c r="H30" s="59"/>
      <c r="I30" s="59"/>
      <c r="J30" s="59"/>
    </row>
    <row r="31" spans="1:10" ht="16.5" x14ac:dyDescent="0.35">
      <c r="A31" s="60" t="s">
        <v>77</v>
      </c>
      <c r="B31" s="59"/>
      <c r="C31" s="61"/>
      <c r="D31" s="59"/>
      <c r="E31" s="59"/>
      <c r="F31" s="59"/>
      <c r="G31" s="59"/>
      <c r="H31" s="59"/>
      <c r="I31" s="59"/>
      <c r="J31" s="59"/>
    </row>
    <row r="32" spans="1:10" ht="16.5" x14ac:dyDescent="0.35">
      <c r="A32" s="57" t="s">
        <v>65</v>
      </c>
      <c r="B32" s="59"/>
      <c r="C32" s="61"/>
      <c r="D32" s="59"/>
      <c r="E32" s="59"/>
      <c r="F32" s="59"/>
      <c r="G32" s="59"/>
      <c r="H32" s="59"/>
      <c r="I32" s="59"/>
      <c r="J32" s="59"/>
    </row>
    <row r="33" spans="1:4" s="56" customFormat="1" ht="16.5" x14ac:dyDescent="0.35">
      <c r="A33" s="58" t="s">
        <v>89</v>
      </c>
    </row>
    <row r="34" spans="1:4" x14ac:dyDescent="0.35">
      <c r="B34" s="25"/>
      <c r="C34" s="40"/>
      <c r="D34" s="25"/>
    </row>
    <row r="35" spans="1:4" ht="15.5" x14ac:dyDescent="0.35">
      <c r="A35" s="41"/>
    </row>
    <row r="36" spans="1:4" x14ac:dyDescent="0.35">
      <c r="A36" s="42"/>
    </row>
    <row r="37" spans="1:4" x14ac:dyDescent="0.35">
      <c r="A37" s="42"/>
    </row>
    <row r="38" spans="1:4" x14ac:dyDescent="0.35">
      <c r="A38" s="120"/>
      <c r="B38" s="119"/>
    </row>
    <row r="40" spans="1:4" x14ac:dyDescent="0.35">
      <c r="A40" s="118"/>
      <c r="B40" s="119"/>
    </row>
  </sheetData>
  <mergeCells count="8">
    <mergeCell ref="A13:A14"/>
    <mergeCell ref="A15:A20"/>
    <mergeCell ref="A1:D1"/>
    <mergeCell ref="A40:B40"/>
    <mergeCell ref="A38:B38"/>
    <mergeCell ref="A21:A23"/>
    <mergeCell ref="A4:A6"/>
    <mergeCell ref="A8:A11"/>
  </mergeCells>
  <hyperlinks>
    <hyperlink ref="D6" r:id="rId1" xr:uid="{B8C4F169-D249-41B1-A693-5E4D2E049969}"/>
  </hyperlinks>
  <printOptions gridLines="1"/>
  <pageMargins left="0.70866141732283472" right="0.70866141732283472" top="0.74803149606299213" bottom="0.74803149606299213" header="0.31496062992125984" footer="0.31496062992125984"/>
  <pageSetup paperSize="9" scale="62"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A684245B605348B875572EBDF845D3" ma:contentTypeVersion="13" ma:contentTypeDescription="Create a new document." ma:contentTypeScope="" ma:versionID="499ce69914eee7944bb27a5f1f586c5f">
  <xsd:schema xmlns:xsd="http://www.w3.org/2001/XMLSchema" xmlns:xs="http://www.w3.org/2001/XMLSchema" xmlns:p="http://schemas.microsoft.com/office/2006/metadata/properties" xmlns:ns2="0371177e-999e-4484-9773-2bdd55e8a00d" xmlns:ns3="f9e09c47-11e3-4c6b-9141-33f2d9d49a51" targetNamespace="http://schemas.microsoft.com/office/2006/metadata/properties" ma:root="true" ma:fieldsID="7a5a0d75df31028396fc0f47775246c4" ns2:_="" ns3:_="">
    <xsd:import namespace="0371177e-999e-4484-9773-2bdd55e8a00d"/>
    <xsd:import namespace="f9e09c47-11e3-4c6b-9141-33f2d9d49a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71177e-999e-4484-9773-2bdd55e8a0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9e09c47-11e3-4c6b-9141-33f2d9d49a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d609b95-5f28-4642-b710-72e1dd31d214}" ma:internalName="TaxCatchAll" ma:showField="CatchAllData" ma:web="f9e09c47-11e3-4c6b-9141-33f2d9d49a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9e09c47-11e3-4c6b-9141-33f2d9d49a51" xsi:nil="true"/>
    <lcf76f155ced4ddcb4097134ff3c332f xmlns="0371177e-999e-4484-9773-2bdd55e8a0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9C7835-A45B-4D06-A3F3-2876A50F3B27}"/>
</file>

<file path=customXml/itemProps2.xml><?xml version="1.0" encoding="utf-8"?>
<ds:datastoreItem xmlns:ds="http://schemas.openxmlformats.org/officeDocument/2006/customXml" ds:itemID="{C6A6AEAF-26B9-4B17-A9DF-E6E026ABD846}">
  <ds:schemaRefs>
    <ds:schemaRef ds:uri="http://schemas.microsoft.com/sharepoint/v3/contenttype/forms"/>
  </ds:schemaRefs>
</ds:datastoreItem>
</file>

<file path=customXml/itemProps3.xml><?xml version="1.0" encoding="utf-8"?>
<ds:datastoreItem xmlns:ds="http://schemas.openxmlformats.org/officeDocument/2006/customXml" ds:itemID="{A0A472B8-1380-4CB5-8404-995635C38EF1}">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0b4db57d-9ade-4113-be8c-27e2b95acc6e"/>
    <ds:schemaRef ds:uri="http://purl.org/dc/dcmitype/"/>
    <ds:schemaRef ds:uri="c2527259-8651-4840-b7cf-307d4809329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Budget Example</vt:lpstr>
      <vt:lpstr>Pricelist</vt:lpstr>
    </vt:vector>
  </TitlesOfParts>
  <Company>Norges forskningsråd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Karoline Bælum</dc:creator>
  <cp:lastModifiedBy>Karoline Bælum</cp:lastModifiedBy>
  <cp:lastPrinted>2016-08-04T10:20:32Z</cp:lastPrinted>
  <dcterms:created xsi:type="dcterms:W3CDTF">2012-10-02T06:39:41Z</dcterms:created>
  <dcterms:modified xsi:type="dcterms:W3CDTF">2022-09-05T09:16:35Z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7cc846-0bc0-43b9-8353-a5d3a5c07e06_Enabled">
    <vt:lpwstr>true</vt:lpwstr>
  </property>
  <property fmtid="{D5CDD505-2E9C-101B-9397-08002B2CF9AE}" pid="3" name="MSIP_Label_c57cc846-0bc0-43b9-8353-a5d3a5c07e06_SetDate">
    <vt:lpwstr>2021-11-16T14:54:20Z</vt:lpwstr>
  </property>
  <property fmtid="{D5CDD505-2E9C-101B-9397-08002B2CF9AE}" pid="4" name="MSIP_Label_c57cc846-0bc0-43b9-8353-a5d3a5c07e06_Method">
    <vt:lpwstr>Privileged</vt:lpwstr>
  </property>
  <property fmtid="{D5CDD505-2E9C-101B-9397-08002B2CF9AE}" pid="5" name="MSIP_Label_c57cc846-0bc0-43b9-8353-a5d3a5c07e06_Name">
    <vt:lpwstr>c57cc846-0bc0-43b9-8353-a5d3a5c07e06</vt:lpwstr>
  </property>
  <property fmtid="{D5CDD505-2E9C-101B-9397-08002B2CF9AE}" pid="6" name="MSIP_Label_c57cc846-0bc0-43b9-8353-a5d3a5c07e06_SiteId">
    <vt:lpwstr>a9b13882-99a6-4b28-9368-b64c69bf0256</vt:lpwstr>
  </property>
  <property fmtid="{D5CDD505-2E9C-101B-9397-08002B2CF9AE}" pid="7" name="MSIP_Label_c57cc846-0bc0-43b9-8353-a5d3a5c07e06_ActionId">
    <vt:lpwstr>3fe137ce-637a-4308-a36f-57c852a35088</vt:lpwstr>
  </property>
  <property fmtid="{D5CDD505-2E9C-101B-9397-08002B2CF9AE}" pid="8" name="MSIP_Label_c57cc846-0bc0-43b9-8353-a5d3a5c07e06_ContentBits">
    <vt:lpwstr>0</vt:lpwstr>
  </property>
  <property fmtid="{D5CDD505-2E9C-101B-9397-08002B2CF9AE}" pid="9" name="ContentTypeId">
    <vt:lpwstr>0x0101008324FA20EC8DFD4BB77F0C85C80FFC8A</vt:lpwstr>
  </property>
  <property fmtid="{D5CDD505-2E9C-101B-9397-08002B2CF9AE}" pid="10" name="MediaServiceImageTags">
    <vt:lpwstr/>
  </property>
</Properties>
</file>